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<sst xmlns="http://schemas.openxmlformats.org/spreadsheetml/2006/main" count="81" uniqueCount="57">
  <si>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Структура и объем затрат на оказание услуг по передаче электрической энергии</t>
  </si>
  <si>
    <t>№ п/п</t>
  </si>
  <si>
    <t>Показатель</t>
  </si>
  <si>
    <t>Ед.
изм.</t>
  </si>
  <si>
    <t>Примечание ***</t>
  </si>
  <si>
    <t xml:space="preserve">план </t>
  </si>
  <si>
    <t xml:space="preserve">факт 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</si>
  <si>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</si>
  <si>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</si>
  <si>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</si>
  <si>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</si>
  <si>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</si>
  <si>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</si>
  <si>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</si>
  <si>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</si>
  <si>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</si>
  <si>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</si>
  <si>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</si>
  <si>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</si>
  <si>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</si>
  <si>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</si>
  <si>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</si>
  <si>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</si>
  <si>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</si>
  <si>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</si>
  <si>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</si>
  <si>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</si>
  <si>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</si>
  <si>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</si>
  <si>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</si>
  <si>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</si>
  <si>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</si>
  <si>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</si>
  <si>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</si>
  <si>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</si>
  <si>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</si>
  <si>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</si>
  <si>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</si>
  <si>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</si>
  <si>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</si>
  <si>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</si>
  <si>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</si>
  <si>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</si>
  <si>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</si>
  <si>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</si>
  <si>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</si>
  <si>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</si>
  <si>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</si>
  <si>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</si>
  <si>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</si>
  <si>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</si>
  <si>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</si>
  <si>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</si>
  <si>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</si>
  <si>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</si>
  <si>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Налог на имущество</t>
  </si>
  <si>
    <t>ООО "Машиностроительный завод им.В.В.Воровского"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</si>
</sst>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center" vertical="center"/>
    </xf>
    <xf numFmtId="182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workbookViewId="0" topLeftCell="A16">
      <selection activeCell="BV8" sqref="BV8:CI19"/>
    </sheetView>
  </sheetViews>
  <sheetFormatPr defaultColWidth="9.140625" defaultRowHeight="15" customHeight="1"/>
  <cols>
    <col min="1" max="100" width="0.85546875" style="2" customWidth="1"/>
    <col min="101" max="101" width="0.42578125" style="2" customWidth="1"/>
    <col min="102" max="102" width="0.71875" style="2" hidden="1" customWidth="1"/>
    <col min="103" max="104" width="0.85546875" style="2" hidden="1" customWidth="1"/>
    <col min="105" max="16384" width="0.85546875" style="2" customWidth="1"/>
  </cols>
  <sheetData>
    <row r="1" spans="1:105" s="3" customFormat="1" ht="1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s="3" customFormat="1" ht="14.2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ht="6" customHeight="1"/>
    <row r="4" spans="1:105" ht="15">
      <c r="A4" s="9" t="s">
        <v>1</v>
      </c>
      <c r="B4" s="10"/>
      <c r="C4" s="10"/>
      <c r="D4" s="10"/>
      <c r="E4" s="10"/>
      <c r="F4" s="10"/>
      <c r="G4" s="10"/>
      <c r="H4" s="11"/>
      <c r="I4" s="15" t="s">
        <v>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1"/>
      <c r="AW4" s="9" t="s">
        <v>3</v>
      </c>
      <c r="AX4" s="10"/>
      <c r="AY4" s="10"/>
      <c r="AZ4" s="10"/>
      <c r="BA4" s="10"/>
      <c r="BB4" s="10"/>
      <c r="BC4" s="10"/>
      <c r="BD4" s="10"/>
      <c r="BE4" s="10"/>
      <c r="BF4" s="10"/>
      <c r="BG4" s="11"/>
      <c r="BH4" s="16">
        <v>2014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8"/>
      <c r="CJ4" s="15" t="s">
        <v>4</v>
      </c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1"/>
    </row>
    <row r="5" spans="1:105" ht="15">
      <c r="A5" s="12"/>
      <c r="B5" s="13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12"/>
      <c r="AX5" s="13"/>
      <c r="AY5" s="13"/>
      <c r="AZ5" s="13"/>
      <c r="BA5" s="13"/>
      <c r="BB5" s="13"/>
      <c r="BC5" s="13"/>
      <c r="BD5" s="13"/>
      <c r="BE5" s="13"/>
      <c r="BF5" s="13"/>
      <c r="BG5" s="14"/>
      <c r="BH5" s="16" t="s">
        <v>5</v>
      </c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8"/>
      <c r="BV5" s="16" t="s">
        <v>6</v>
      </c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8"/>
      <c r="CJ5" s="12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4"/>
    </row>
    <row r="6" spans="1:105" ht="30" customHeight="1">
      <c r="A6" s="22" t="s">
        <v>7</v>
      </c>
      <c r="B6" s="23"/>
      <c r="C6" s="23"/>
      <c r="D6" s="23"/>
      <c r="E6" s="23"/>
      <c r="F6" s="23"/>
      <c r="G6" s="23"/>
      <c r="H6" s="24"/>
      <c r="I6" s="4"/>
      <c r="J6" s="20" t="s">
        <v>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  <c r="AW6" s="5" t="s">
        <v>9</v>
      </c>
      <c r="AX6" s="6"/>
      <c r="AY6" s="6"/>
      <c r="AZ6" s="6"/>
      <c r="BA6" s="6"/>
      <c r="BB6" s="6"/>
      <c r="BC6" s="6"/>
      <c r="BD6" s="6"/>
      <c r="BE6" s="6"/>
      <c r="BF6" s="6"/>
      <c r="BG6" s="7"/>
      <c r="BH6" s="5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7"/>
      <c r="BV6" s="5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7"/>
      <c r="CJ6" s="19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1:105" ht="30" customHeight="1">
      <c r="A7" s="22" t="s">
        <v>10</v>
      </c>
      <c r="B7" s="23"/>
      <c r="C7" s="23"/>
      <c r="D7" s="23"/>
      <c r="E7" s="23"/>
      <c r="F7" s="23"/>
      <c r="G7" s="23"/>
      <c r="H7" s="24"/>
      <c r="I7" s="4"/>
      <c r="J7" s="20" t="s">
        <v>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5" t="s">
        <v>9</v>
      </c>
      <c r="AX7" s="6"/>
      <c r="AY7" s="6"/>
      <c r="AZ7" s="6"/>
      <c r="BA7" s="6"/>
      <c r="BB7" s="6"/>
      <c r="BC7" s="6"/>
      <c r="BD7" s="6"/>
      <c r="BE7" s="6"/>
      <c r="BF7" s="6"/>
      <c r="BG7" s="7"/>
      <c r="BH7" s="25">
        <f>BH8+BH25</f>
        <v>1630.57</v>
      </c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8"/>
      <c r="BV7" s="25">
        <f>BV8+BV19</f>
        <v>2126.2021600000003</v>
      </c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7"/>
      <c r="CJ7" s="19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1"/>
    </row>
    <row r="8" spans="1:105" ht="15">
      <c r="A8" s="22" t="s">
        <v>12</v>
      </c>
      <c r="B8" s="23"/>
      <c r="C8" s="23"/>
      <c r="D8" s="23"/>
      <c r="E8" s="23"/>
      <c r="F8" s="23"/>
      <c r="G8" s="23"/>
      <c r="H8" s="24"/>
      <c r="I8" s="4"/>
      <c r="J8" s="20" t="s">
        <v>13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5" t="s">
        <v>9</v>
      </c>
      <c r="AX8" s="6"/>
      <c r="AY8" s="6"/>
      <c r="AZ8" s="6"/>
      <c r="BA8" s="6"/>
      <c r="BB8" s="6"/>
      <c r="BC8" s="6"/>
      <c r="BD8" s="6"/>
      <c r="BE8" s="6"/>
      <c r="BF8" s="6"/>
      <c r="BG8" s="7"/>
      <c r="BH8" s="28">
        <f>BH9+BH11+BH13+BH14+BH18</f>
        <v>1727.08</v>
      </c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30"/>
      <c r="BV8" s="25">
        <f>BV9+BV11+BV13+BV14</f>
        <v>2125.36216</v>
      </c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7"/>
      <c r="CJ8" s="19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1"/>
    </row>
    <row r="9" spans="1:105" ht="15" customHeight="1">
      <c r="A9" s="22" t="s">
        <v>14</v>
      </c>
      <c r="B9" s="23"/>
      <c r="C9" s="23"/>
      <c r="D9" s="23"/>
      <c r="E9" s="23"/>
      <c r="F9" s="23"/>
      <c r="G9" s="23"/>
      <c r="H9" s="24"/>
      <c r="I9" s="4"/>
      <c r="J9" s="20" t="s">
        <v>15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  <c r="AW9" s="5" t="s">
        <v>9</v>
      </c>
      <c r="AX9" s="6"/>
      <c r="AY9" s="6"/>
      <c r="AZ9" s="6"/>
      <c r="BA9" s="6"/>
      <c r="BB9" s="6"/>
      <c r="BC9" s="6"/>
      <c r="BD9" s="6"/>
      <c r="BE9" s="6"/>
      <c r="BF9" s="6"/>
      <c r="BG9" s="7"/>
      <c r="BH9" s="16">
        <f>BH10</f>
        <v>319.20000000000005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25">
        <f>BV10</f>
        <v>105.25424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7"/>
      <c r="CJ9" s="19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1"/>
    </row>
    <row r="10" spans="1:105" ht="15" customHeight="1">
      <c r="A10" s="22" t="s">
        <v>16</v>
      </c>
      <c r="B10" s="23"/>
      <c r="C10" s="23"/>
      <c r="D10" s="23"/>
      <c r="E10" s="23"/>
      <c r="F10" s="23"/>
      <c r="G10" s="23"/>
      <c r="H10" s="24"/>
      <c r="I10" s="4"/>
      <c r="J10" s="20" t="s">
        <v>17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  <c r="AW10" s="5" t="s">
        <v>9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6">
        <f>129.08+190.12</f>
        <v>319.20000000000005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25">
        <v>105.25424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7"/>
      <c r="CJ10" s="19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ht="30" customHeight="1">
      <c r="A11" s="22" t="s">
        <v>18</v>
      </c>
      <c r="B11" s="23"/>
      <c r="C11" s="23"/>
      <c r="D11" s="23"/>
      <c r="E11" s="23"/>
      <c r="F11" s="23"/>
      <c r="G11" s="23"/>
      <c r="H11" s="24"/>
      <c r="I11" s="4"/>
      <c r="J11" s="20" t="s">
        <v>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  <c r="AW11" s="5" t="s">
        <v>9</v>
      </c>
      <c r="AX11" s="6"/>
      <c r="AY11" s="6"/>
      <c r="AZ11" s="6"/>
      <c r="BA11" s="6"/>
      <c r="BB11" s="6"/>
      <c r="BC11" s="6"/>
      <c r="BD11" s="6"/>
      <c r="BE11" s="6"/>
      <c r="BF11" s="6"/>
      <c r="BG11" s="7"/>
      <c r="BH11" s="16">
        <f>952.4+312.4</f>
        <v>1264.8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8"/>
      <c r="BV11" s="25">
        <f>1224.64*1.328</f>
        <v>1626.3219200000003</v>
      </c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19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ht="15" customHeight="1">
      <c r="A12" s="22" t="s">
        <v>20</v>
      </c>
      <c r="B12" s="23"/>
      <c r="C12" s="23"/>
      <c r="D12" s="23"/>
      <c r="E12" s="23"/>
      <c r="F12" s="23"/>
      <c r="G12" s="23"/>
      <c r="H12" s="24"/>
      <c r="I12" s="4"/>
      <c r="J12" s="20" t="s">
        <v>17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5" t="s">
        <v>9</v>
      </c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16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ht="15">
      <c r="A13" s="22" t="s">
        <v>21</v>
      </c>
      <c r="B13" s="23"/>
      <c r="C13" s="23"/>
      <c r="D13" s="23"/>
      <c r="E13" s="23"/>
      <c r="F13" s="23"/>
      <c r="G13" s="23"/>
      <c r="H13" s="24"/>
      <c r="I13" s="4"/>
      <c r="J13" s="20" t="s">
        <v>22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  <c r="AW13" s="5" t="s">
        <v>9</v>
      </c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16">
        <v>30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18.8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ht="15">
      <c r="A14" s="22" t="s">
        <v>23</v>
      </c>
      <c r="B14" s="23"/>
      <c r="C14" s="23"/>
      <c r="D14" s="23"/>
      <c r="E14" s="23"/>
      <c r="F14" s="23"/>
      <c r="G14" s="23"/>
      <c r="H14" s="24"/>
      <c r="I14" s="4"/>
      <c r="J14" s="20" t="s">
        <v>24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  <c r="AW14" s="5" t="s">
        <v>9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16">
        <f>BH15+BH16+BH17</f>
        <v>107.08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25">
        <f>BV15+BV16+BV17</f>
        <v>374.986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19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ht="15">
      <c r="A15" s="22" t="s">
        <v>25</v>
      </c>
      <c r="B15" s="23"/>
      <c r="C15" s="23"/>
      <c r="D15" s="23"/>
      <c r="E15" s="23"/>
      <c r="F15" s="23"/>
      <c r="G15" s="23"/>
      <c r="H15" s="24"/>
      <c r="I15" s="4"/>
      <c r="J15" s="20" t="s">
        <v>26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1"/>
      <c r="AW15" s="5" t="s">
        <v>9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16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19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ht="15" customHeight="1">
      <c r="A16" s="22" t="s">
        <v>27</v>
      </c>
      <c r="B16" s="23"/>
      <c r="C16" s="23"/>
      <c r="D16" s="23"/>
      <c r="E16" s="23"/>
      <c r="F16" s="23"/>
      <c r="G16" s="23"/>
      <c r="H16" s="24"/>
      <c r="I16" s="4"/>
      <c r="J16" s="20" t="s">
        <v>28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  <c r="AW16" s="5" t="s">
        <v>9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16">
        <v>0.28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48.38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19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ht="15" customHeight="1">
      <c r="A17" s="22" t="s">
        <v>29</v>
      </c>
      <c r="B17" s="23"/>
      <c r="C17" s="23"/>
      <c r="D17" s="23"/>
      <c r="E17" s="23"/>
      <c r="F17" s="23"/>
      <c r="G17" s="23"/>
      <c r="H17" s="24"/>
      <c r="I17" s="4"/>
      <c r="J17" s="20" t="s">
        <v>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  <c r="AW17" s="5" t="s">
        <v>9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16">
        <v>106.8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25">
        <v>326.606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7"/>
      <c r="CJ17" s="19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ht="15" customHeight="1">
      <c r="A18" s="22" t="s">
        <v>31</v>
      </c>
      <c r="B18" s="23"/>
      <c r="C18" s="23"/>
      <c r="D18" s="23"/>
      <c r="E18" s="23"/>
      <c r="F18" s="23"/>
      <c r="G18" s="23"/>
      <c r="H18" s="24"/>
      <c r="I18" s="4"/>
      <c r="J18" s="20" t="s">
        <v>32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1"/>
      <c r="AW18" s="5" t="s">
        <v>9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25">
        <f>BH19+BH24</f>
        <v>6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16">
        <f>BV19</f>
        <v>0.84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19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ht="15" customHeight="1">
      <c r="A19" s="22" t="s">
        <v>33</v>
      </c>
      <c r="B19" s="23"/>
      <c r="C19" s="23"/>
      <c r="D19" s="23"/>
      <c r="E19" s="23"/>
      <c r="F19" s="23"/>
      <c r="G19" s="23"/>
      <c r="H19" s="24"/>
      <c r="I19" s="4"/>
      <c r="J19" s="20" t="s">
        <v>55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1"/>
      <c r="AW19" s="5" t="s">
        <v>9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25">
        <v>0.2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6">
        <v>0.84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19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ht="15" customHeight="1">
      <c r="A20" s="22" t="s">
        <v>34</v>
      </c>
      <c r="B20" s="23"/>
      <c r="C20" s="23"/>
      <c r="D20" s="23"/>
      <c r="E20" s="23"/>
      <c r="F20" s="23"/>
      <c r="G20" s="23"/>
      <c r="H20" s="24"/>
      <c r="I20" s="4"/>
      <c r="J20" s="20" t="s">
        <v>35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1"/>
      <c r="AW20" s="5" t="s">
        <v>9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16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1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ht="30" customHeight="1">
      <c r="A21" s="22" t="s">
        <v>36</v>
      </c>
      <c r="B21" s="23"/>
      <c r="C21" s="23"/>
      <c r="D21" s="23"/>
      <c r="E21" s="23"/>
      <c r="F21" s="23"/>
      <c r="G21" s="23"/>
      <c r="H21" s="24"/>
      <c r="I21" s="4"/>
      <c r="J21" s="20" t="s">
        <v>37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5" t="s">
        <v>9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16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1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ht="30" customHeight="1">
      <c r="A22" s="22" t="s">
        <v>38</v>
      </c>
      <c r="B22" s="23"/>
      <c r="C22" s="23"/>
      <c r="D22" s="23"/>
      <c r="E22" s="23"/>
      <c r="F22" s="23"/>
      <c r="G22" s="23"/>
      <c r="H22" s="24"/>
      <c r="I22" s="4"/>
      <c r="J22" s="20" t="s">
        <v>39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1"/>
      <c r="AW22" s="5" t="s">
        <v>9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16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6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19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ht="15" customHeight="1">
      <c r="A23" s="22" t="s">
        <v>40</v>
      </c>
      <c r="B23" s="23"/>
      <c r="C23" s="23"/>
      <c r="D23" s="23"/>
      <c r="E23" s="23"/>
      <c r="F23" s="23"/>
      <c r="G23" s="23"/>
      <c r="H23" s="24"/>
      <c r="I23" s="4"/>
      <c r="J23" s="20" t="s">
        <v>41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  <c r="AW23" s="5" t="s">
        <v>9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16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19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ht="15" customHeight="1">
      <c r="A24" s="22" t="s">
        <v>42</v>
      </c>
      <c r="B24" s="23"/>
      <c r="C24" s="23"/>
      <c r="D24" s="23"/>
      <c r="E24" s="23"/>
      <c r="F24" s="23"/>
      <c r="G24" s="23"/>
      <c r="H24" s="24"/>
      <c r="I24" s="4"/>
      <c r="J24" s="20" t="s">
        <v>43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5" t="s">
        <v>9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16">
        <v>5.8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1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ht="60.75" customHeight="1">
      <c r="A25" s="22" t="s">
        <v>44</v>
      </c>
      <c r="B25" s="23"/>
      <c r="C25" s="23"/>
      <c r="D25" s="23"/>
      <c r="E25" s="23"/>
      <c r="F25" s="23"/>
      <c r="G25" s="23"/>
      <c r="H25" s="24"/>
      <c r="I25" s="4"/>
      <c r="J25" s="20" t="s">
        <v>45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5" t="s">
        <v>9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28">
        <v>-96.51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1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ht="30" customHeight="1">
      <c r="A26" s="22" t="s">
        <v>46</v>
      </c>
      <c r="B26" s="23"/>
      <c r="C26" s="23"/>
      <c r="D26" s="23"/>
      <c r="E26" s="23"/>
      <c r="F26" s="23"/>
      <c r="G26" s="23"/>
      <c r="H26" s="24"/>
      <c r="I26" s="4"/>
      <c r="J26" s="20" t="s">
        <v>47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1"/>
      <c r="AW26" s="5" t="s">
        <v>9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16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45" customHeight="1">
      <c r="A27" s="22" t="s">
        <v>48</v>
      </c>
      <c r="B27" s="23"/>
      <c r="C27" s="23"/>
      <c r="D27" s="23"/>
      <c r="E27" s="23"/>
      <c r="F27" s="23"/>
      <c r="G27" s="23"/>
      <c r="H27" s="24"/>
      <c r="I27" s="4"/>
      <c r="J27" s="20" t="s">
        <v>49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1"/>
      <c r="AW27" s="5" t="s">
        <v>9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16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1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ht="45" customHeight="1">
      <c r="A28" s="22" t="s">
        <v>10</v>
      </c>
      <c r="B28" s="23"/>
      <c r="C28" s="23"/>
      <c r="D28" s="23"/>
      <c r="E28" s="23"/>
      <c r="F28" s="23"/>
      <c r="G28" s="23"/>
      <c r="H28" s="24"/>
      <c r="I28" s="4"/>
      <c r="J28" s="20" t="s">
        <v>50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  <c r="AW28" s="5" t="s">
        <v>9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25">
        <f>13.99/0.009*0.132</f>
        <v>205.1866666666667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25">
        <f>(108.5-23.355)*2.96+33.651</f>
        <v>285.68019999999996</v>
      </c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1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ht="3.75" customHeight="1"/>
    <row r="30" s="1" customFormat="1" ht="12.75">
      <c r="A30" s="1" t="s">
        <v>51</v>
      </c>
    </row>
    <row r="31" spans="1:105" s="1" customFormat="1" ht="37.5" customHeight="1">
      <c r="A31" s="31" t="s">
        <v>52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</row>
    <row r="32" spans="1:105" s="1" customFormat="1" ht="25.5" customHeight="1">
      <c r="A32" s="31" t="s">
        <v>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</row>
    <row r="33" spans="1:105" s="1" customFormat="1" ht="25.5" customHeight="1">
      <c r="A33" s="31" t="s">
        <v>54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</row>
    <row r="34" ht="3" customHeight="1"/>
  </sheetData>
  <mergeCells count="150">
    <mergeCell ref="A33:DA33"/>
    <mergeCell ref="BV28:CI28"/>
    <mergeCell ref="CJ28:DA28"/>
    <mergeCell ref="A31:DA31"/>
    <mergeCell ref="A32:DA32"/>
    <mergeCell ref="A28:H28"/>
    <mergeCell ref="J28:AV28"/>
    <mergeCell ref="AW28:BG28"/>
    <mergeCell ref="BH28:BU28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6:CI26"/>
    <mergeCell ref="CJ26:DA26"/>
    <mergeCell ref="A25:H25"/>
    <mergeCell ref="J25:AV25"/>
    <mergeCell ref="AW25:BG25"/>
    <mergeCell ref="BH25:BU25"/>
    <mergeCell ref="A24:H24"/>
    <mergeCell ref="J24:AV24"/>
    <mergeCell ref="AW24:BG24"/>
    <mergeCell ref="BH24:BU24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2:CI22"/>
    <mergeCell ref="CJ22:DA22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8:CI18"/>
    <mergeCell ref="CJ18:DA18"/>
    <mergeCell ref="A17:H17"/>
    <mergeCell ref="J17:AV17"/>
    <mergeCell ref="AW17:BG17"/>
    <mergeCell ref="BH17:BU17"/>
    <mergeCell ref="A16:H16"/>
    <mergeCell ref="J16:AV16"/>
    <mergeCell ref="AW16:BG16"/>
    <mergeCell ref="BH16:BU16"/>
    <mergeCell ref="BV15:CI15"/>
    <mergeCell ref="CJ15:DA15"/>
    <mergeCell ref="A14:H14"/>
    <mergeCell ref="J14:AV14"/>
    <mergeCell ref="A15:H15"/>
    <mergeCell ref="J15:AV15"/>
    <mergeCell ref="AW15:BG15"/>
    <mergeCell ref="BH15:BU15"/>
    <mergeCell ref="AW14:BG14"/>
    <mergeCell ref="BH14:BU14"/>
    <mergeCell ref="BV12:CI12"/>
    <mergeCell ref="CJ12:DA12"/>
    <mergeCell ref="BV13:CI13"/>
    <mergeCell ref="CJ13:DA13"/>
    <mergeCell ref="BV14:CI14"/>
    <mergeCell ref="CJ14:DA14"/>
    <mergeCell ref="A13:H13"/>
    <mergeCell ref="J13:AV13"/>
    <mergeCell ref="AW13:BG13"/>
    <mergeCell ref="BH13:BU13"/>
    <mergeCell ref="BH10:BU10"/>
    <mergeCell ref="A12:H12"/>
    <mergeCell ref="J12:AV12"/>
    <mergeCell ref="AW12:BG12"/>
    <mergeCell ref="BH12:BU12"/>
    <mergeCell ref="CJ9:DA9"/>
    <mergeCell ref="BV11:CI11"/>
    <mergeCell ref="CJ11:DA11"/>
    <mergeCell ref="A10:H10"/>
    <mergeCell ref="J10:AV10"/>
    <mergeCell ref="A11:H11"/>
    <mergeCell ref="J11:AV11"/>
    <mergeCell ref="AW11:BG11"/>
    <mergeCell ref="BH11:BU11"/>
    <mergeCell ref="AW10:BG10"/>
    <mergeCell ref="BH8:BU8"/>
    <mergeCell ref="BV10:CI10"/>
    <mergeCell ref="CJ10:DA10"/>
    <mergeCell ref="A9:H9"/>
    <mergeCell ref="J9:AV9"/>
    <mergeCell ref="AW9:BG9"/>
    <mergeCell ref="BH9:BU9"/>
    <mergeCell ref="BV8:CI8"/>
    <mergeCell ref="CJ8:DA8"/>
    <mergeCell ref="BV9:CI9"/>
    <mergeCell ref="AW6:BG6"/>
    <mergeCell ref="A8:H8"/>
    <mergeCell ref="J8:AV8"/>
    <mergeCell ref="AW8:BG8"/>
    <mergeCell ref="BV5:CI5"/>
    <mergeCell ref="CJ6:DA6"/>
    <mergeCell ref="A7:H7"/>
    <mergeCell ref="J7:AV7"/>
    <mergeCell ref="AW7:BG7"/>
    <mergeCell ref="BH7:BU7"/>
    <mergeCell ref="BV7:CI7"/>
    <mergeCell ref="CJ7:DA7"/>
    <mergeCell ref="A6:H6"/>
    <mergeCell ref="J6:AV6"/>
    <mergeCell ref="BH6:BU6"/>
    <mergeCell ref="BV6:CI6"/>
    <mergeCell ref="A1:DA1"/>
    <mergeCell ref="A2:DA2"/>
    <mergeCell ref="A4:H5"/>
    <mergeCell ref="I4:AV5"/>
    <mergeCell ref="AW4:BG5"/>
    <mergeCell ref="BH4:CI4"/>
    <mergeCell ref="CJ4:DA5"/>
    <mergeCell ref="BH5:BU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ЮПистер</cp:lastModifiedBy>
  <cp:lastPrinted>2013-04-04T09:14:41Z</cp:lastPrinted>
  <dcterms:created xsi:type="dcterms:W3CDTF">1996-10-08T23:32:33Z</dcterms:created>
  <dcterms:modified xsi:type="dcterms:W3CDTF">2015-04-01T03:29:00Z</dcterms:modified>
  <cp:category/>
  <cp:version/>
  <cp:contentType/>
  <cp:contentStatus/>
</cp:coreProperties>
</file>